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0" windowHeight="8190" activeTab="0"/>
  </bookViews>
  <sheets>
    <sheet name="ČOV.kalk." sheetId="1" r:id="rId1"/>
  </sheets>
  <definedNames/>
  <calcPr fullCalcOnLoad="1"/>
</workbook>
</file>

<file path=xl/sharedStrings.xml><?xml version="1.0" encoding="utf-8"?>
<sst xmlns="http://schemas.openxmlformats.org/spreadsheetml/2006/main" count="74" uniqueCount="68">
  <si>
    <t xml:space="preserve">dle vyhl.č.428/2001 Sb. ve znění pozdějších předpisů  </t>
  </si>
  <si>
    <t xml:space="preserve">položka </t>
  </si>
  <si>
    <t>1.3.</t>
  </si>
  <si>
    <t xml:space="preserve">chemikálie </t>
  </si>
  <si>
    <t>1.4.</t>
  </si>
  <si>
    <t xml:space="preserve">ostatní materiál </t>
  </si>
  <si>
    <t>2.1.</t>
  </si>
  <si>
    <t>2.2.</t>
  </si>
  <si>
    <t>vodné</t>
  </si>
  <si>
    <t>3.1.</t>
  </si>
  <si>
    <t xml:space="preserve">přímé mzdy </t>
  </si>
  <si>
    <t>3.2.</t>
  </si>
  <si>
    <t>ostatní osobní náklady (soc. a zdrav.)</t>
  </si>
  <si>
    <t>4.1.</t>
  </si>
  <si>
    <t>4.2.</t>
  </si>
  <si>
    <t xml:space="preserve">opravy  </t>
  </si>
  <si>
    <t xml:space="preserve">nájem </t>
  </si>
  <si>
    <t xml:space="preserve">poplatky za vypouštění </t>
  </si>
  <si>
    <t>ost. provozní náklady externí (rozbory, TP)</t>
  </si>
  <si>
    <t xml:space="preserve">ost. provozní náklady ve vl. režii  </t>
  </si>
  <si>
    <t>finanční náklady</t>
  </si>
  <si>
    <t>6.</t>
  </si>
  <si>
    <t>Výrobní režie</t>
  </si>
  <si>
    <t>7.</t>
  </si>
  <si>
    <t xml:space="preserve">Správní režie </t>
  </si>
  <si>
    <t>8.</t>
  </si>
  <si>
    <t xml:space="preserve">Úplné vlastní náklady </t>
  </si>
  <si>
    <t>Voda fakturovaná - celkem -m3/rok</t>
  </si>
  <si>
    <t xml:space="preserve">Odsouhlasena zastupitelstvem cena   </t>
  </si>
  <si>
    <t>Cena pro stočné Kč</t>
  </si>
  <si>
    <t>provozovny - m3</t>
  </si>
  <si>
    <t xml:space="preserve">domácnosti - </t>
  </si>
  <si>
    <t xml:space="preserve">Platba stočného se od.r. 2014 stanoví :  </t>
  </si>
  <si>
    <r>
      <t xml:space="preserve">1) dle vodoměru, není-li </t>
    </r>
    <r>
      <rPr>
        <b/>
        <sz val="9"/>
        <rFont val="Arial"/>
        <family val="2"/>
      </rPr>
      <t>možnost odběru</t>
    </r>
    <r>
      <rPr>
        <sz val="9"/>
        <rFont val="Arial"/>
        <family val="2"/>
      </rPr>
      <t xml:space="preserve"> z jiných zdrojů, tzn. že není studna   </t>
    </r>
  </si>
  <si>
    <t>3) jako součet vodoměru na vodovodu a vodoměru na studni, který musí instalovat vlastník kanalizace)</t>
  </si>
  <si>
    <t>2) dle směrných čísel roční potřeby vody, pro občana 35 m3/rok + 1 m3/rok u rod. domu</t>
  </si>
  <si>
    <t>4.4.</t>
  </si>
  <si>
    <t>5.1.</t>
  </si>
  <si>
    <t>5.2.</t>
  </si>
  <si>
    <t>5.3.</t>
  </si>
  <si>
    <t>finanční výnosy</t>
  </si>
  <si>
    <t>9.</t>
  </si>
  <si>
    <t>B.</t>
  </si>
  <si>
    <t>pořizovací cena provozního majetku</t>
  </si>
  <si>
    <t>C.</t>
  </si>
  <si>
    <t>počet pracovníků</t>
  </si>
  <si>
    <t>D.</t>
  </si>
  <si>
    <t>E1.</t>
  </si>
  <si>
    <t>E.2</t>
  </si>
  <si>
    <t>E.3</t>
  </si>
  <si>
    <t>18.</t>
  </si>
  <si>
    <t>18.1.</t>
  </si>
  <si>
    <t xml:space="preserve">objekty obce </t>
  </si>
  <si>
    <t xml:space="preserve">odpisy kanalizace </t>
  </si>
  <si>
    <t>4.3.</t>
  </si>
  <si>
    <t xml:space="preserve">prostředky obnovy kanalizace </t>
  </si>
  <si>
    <t>10.</t>
  </si>
  <si>
    <t xml:space="preserve">kanalizace </t>
  </si>
  <si>
    <t>ČOV</t>
  </si>
  <si>
    <t xml:space="preserve">K + ČOV </t>
  </si>
  <si>
    <t xml:space="preserve">Pozor : odpisy musí být bez prostředků obnovy, které jsou v bodě 4.4 </t>
  </si>
  <si>
    <t xml:space="preserve">Nově se musí kalkulace dělat zvlášť pro stoky kanalizace a zvlášť pro ČOV, </t>
  </si>
  <si>
    <t>i když se to nakonec sečte - nově ve vyhlášce.</t>
  </si>
  <si>
    <t xml:space="preserve">elektrická energie ČS - ČOV </t>
  </si>
  <si>
    <t>kalkulace 2020</t>
  </si>
  <si>
    <t xml:space="preserve">Kalkulace ceny na rok 2021 - ČOV Hlušice    </t>
  </si>
  <si>
    <t>oček.skut. 2020</t>
  </si>
  <si>
    <t>kalkulace 2021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</si>
</sst>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mmm\ dd"/>
    <numFmt numFmtId="166" formatCode="0.000000"/>
  </numFmts>
  <fonts count="52">
    <font>
      <sz val="10"/>
      <name val="Arial CE"/>
      <family val="2"/>
    </font>
    <font>
      <sz val="10"/>
      <name val="Arial"/>
      <family val="0"/>
    </font>
    <font>
      <b/>
      <sz val="14"/>
      <name val="Arial CE"/>
      <family val="2"/>
    </font>
    <font>
      <b/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12"/>
      <name val="Arial CE"/>
      <family val="2"/>
    </font>
    <font>
      <u val="single"/>
      <sz val="10"/>
      <color indexed="20"/>
      <name val="Arial CE"/>
      <family val="2"/>
    </font>
    <font>
      <b/>
      <sz val="10"/>
      <color indexed="10"/>
      <name val="Arial CE"/>
      <family val="0"/>
    </font>
    <font>
      <sz val="10"/>
      <color indexed="10"/>
      <name val="Arial CE"/>
      <family val="0"/>
    </font>
    <font>
      <b/>
      <sz val="11"/>
      <color indexed="10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 CE"/>
      <family val="0"/>
    </font>
    <font>
      <sz val="10"/>
      <color rgb="FFFF0000"/>
      <name val="Arial CE"/>
      <family val="0"/>
    </font>
    <font>
      <b/>
      <sz val="11"/>
      <color rgb="FFFF0000"/>
      <name val="Arial CE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thin"/>
    </border>
  </borders>
  <cellStyleXfs count="1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30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30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30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30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30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30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30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30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30" fillId="20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30" fillId="2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30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31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31" fillId="2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31" fillId="27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31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31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31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32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3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35" fillId="35" borderId="3" applyNumberFormat="0" applyAlignment="0" applyProtection="0"/>
    <xf numFmtId="0" fontId="10" fillId="36" borderId="4" applyNumberFormat="0" applyAlignment="0" applyProtection="0"/>
    <xf numFmtId="0" fontId="10" fillId="36" borderId="4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37" fillId="0" borderId="7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38" fillId="0" borderId="9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3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0" fillId="37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0" fillId="39" borderId="11" applyNumberFormat="0" applyFont="0" applyAlignment="0" applyProtection="0"/>
    <xf numFmtId="0" fontId="0" fillId="40" borderId="12" applyNumberFormat="0" applyAlignment="0" applyProtection="0"/>
    <xf numFmtId="0" fontId="0" fillId="40" borderId="12" applyNumberFormat="0" applyAlignment="0" applyProtection="0"/>
    <xf numFmtId="9" fontId="1" fillId="0" borderId="0" applyFill="0" applyBorder="0" applyAlignment="0" applyProtection="0"/>
    <xf numFmtId="0" fontId="42" fillId="0" borderId="13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43" fillId="41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4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5" fillId="42" borderId="15" applyNumberFormat="0" applyAlignment="0" applyProtection="0"/>
    <xf numFmtId="0" fontId="19" fillId="13" borderId="16" applyNumberFormat="0" applyAlignment="0" applyProtection="0"/>
    <xf numFmtId="0" fontId="19" fillId="13" borderId="16" applyNumberFormat="0" applyAlignment="0" applyProtection="0"/>
    <xf numFmtId="0" fontId="46" fillId="43" borderId="15" applyNumberFormat="0" applyAlignment="0" applyProtection="0"/>
    <xf numFmtId="0" fontId="20" fillId="44" borderId="16" applyNumberFormat="0" applyAlignment="0" applyProtection="0"/>
    <xf numFmtId="0" fontId="20" fillId="44" borderId="16" applyNumberFormat="0" applyAlignment="0" applyProtection="0"/>
    <xf numFmtId="0" fontId="47" fillId="43" borderId="17" applyNumberFormat="0" applyAlignment="0" applyProtection="0"/>
    <xf numFmtId="0" fontId="21" fillId="44" borderId="18" applyNumberFormat="0" applyAlignment="0" applyProtection="0"/>
    <xf numFmtId="0" fontId="21" fillId="44" borderId="18" applyNumberFormat="0" applyAlignment="0" applyProtection="0"/>
    <xf numFmtId="0" fontId="4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1" fillId="45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31" fillId="47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31" fillId="49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31" fillId="51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31" fillId="52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31" fillId="53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</cellStyleXfs>
  <cellXfs count="10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9" xfId="0" applyBorder="1" applyAlignment="1">
      <alignment/>
    </xf>
    <xf numFmtId="164" fontId="0" fillId="0" borderId="19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9" xfId="0" applyFont="1" applyBorder="1" applyAlignment="1">
      <alignment/>
    </xf>
    <xf numFmtId="0" fontId="0" fillId="0" borderId="0" xfId="109">
      <alignment/>
      <protection/>
    </xf>
    <xf numFmtId="0" fontId="3" fillId="0" borderId="0" xfId="109" applyFont="1">
      <alignment/>
      <protection/>
    </xf>
    <xf numFmtId="0" fontId="23" fillId="0" borderId="0" xfId="109" applyFont="1" applyAlignment="1">
      <alignment horizontal="left"/>
      <protection/>
    </xf>
    <xf numFmtId="0" fontId="23" fillId="0" borderId="0" xfId="0" applyFont="1" applyAlignment="1">
      <alignment/>
    </xf>
    <xf numFmtId="0" fontId="23" fillId="0" borderId="0" xfId="109" applyFont="1">
      <alignment/>
      <protection/>
    </xf>
    <xf numFmtId="0" fontId="0" fillId="0" borderId="20" xfId="102" applyBorder="1">
      <alignment/>
      <protection/>
    </xf>
    <xf numFmtId="16" fontId="0" fillId="0" borderId="20" xfId="102" applyNumberFormat="1" applyBorder="1" applyAlignment="1">
      <alignment horizontal="left"/>
      <protection/>
    </xf>
    <xf numFmtId="0" fontId="0" fillId="0" borderId="20" xfId="102" applyFont="1" applyBorder="1">
      <alignment/>
      <protection/>
    </xf>
    <xf numFmtId="0" fontId="0" fillId="0" borderId="21" xfId="0" applyBorder="1" applyAlignment="1">
      <alignment/>
    </xf>
    <xf numFmtId="0" fontId="0" fillId="0" borderId="20" xfId="0" applyBorder="1" applyAlignment="1">
      <alignment/>
    </xf>
    <xf numFmtId="0" fontId="0" fillId="0" borderId="22" xfId="0" applyBorder="1" applyAlignment="1">
      <alignment/>
    </xf>
    <xf numFmtId="164" fontId="0" fillId="0" borderId="21" xfId="0" applyNumberFormat="1" applyFont="1" applyBorder="1" applyAlignment="1">
      <alignment/>
    </xf>
    <xf numFmtId="0" fontId="0" fillId="0" borderId="23" xfId="0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/>
    </xf>
    <xf numFmtId="0" fontId="0" fillId="0" borderId="27" xfId="0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164" fontId="0" fillId="0" borderId="20" xfId="0" applyNumberFormat="1" applyFont="1" applyBorder="1" applyAlignment="1">
      <alignment/>
    </xf>
    <xf numFmtId="164" fontId="0" fillId="0" borderId="20" xfId="103" applyNumberFormat="1" applyFont="1" applyBorder="1">
      <alignment/>
      <protection/>
    </xf>
    <xf numFmtId="164" fontId="0" fillId="0" borderId="20" xfId="0" applyNumberFormat="1" applyBorder="1" applyAlignment="1">
      <alignment/>
    </xf>
    <xf numFmtId="2" fontId="4" fillId="0" borderId="30" xfId="0" applyNumberFormat="1" applyFont="1" applyBorder="1" applyAlignment="1">
      <alignment/>
    </xf>
    <xf numFmtId="2" fontId="4" fillId="0" borderId="31" xfId="0" applyNumberFormat="1" applyFont="1" applyBorder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3" fillId="0" borderId="25" xfId="0" applyFont="1" applyBorder="1" applyAlignment="1">
      <alignment/>
    </xf>
    <xf numFmtId="0" fontId="3" fillId="0" borderId="32" xfId="0" applyFont="1" applyBorder="1" applyAlignment="1">
      <alignment/>
    </xf>
    <xf numFmtId="0" fontId="0" fillId="0" borderId="33" xfId="0" applyBorder="1" applyAlignment="1">
      <alignment/>
    </xf>
    <xf numFmtId="164" fontId="0" fillId="0" borderId="33" xfId="0" applyNumberFormat="1" applyFont="1" applyBorder="1" applyAlignment="1">
      <alignment/>
    </xf>
    <xf numFmtId="2" fontId="4" fillId="0" borderId="34" xfId="0" applyNumberFormat="1" applyFont="1" applyBorder="1" applyAlignment="1">
      <alignment/>
    </xf>
    <xf numFmtId="0" fontId="3" fillId="0" borderId="35" xfId="0" applyFont="1" applyBorder="1" applyAlignment="1">
      <alignment/>
    </xf>
    <xf numFmtId="0" fontId="0" fillId="0" borderId="36" xfId="0" applyBorder="1" applyAlignment="1">
      <alignment/>
    </xf>
    <xf numFmtId="164" fontId="0" fillId="0" borderId="36" xfId="103" applyNumberFormat="1" applyFont="1" applyBorder="1">
      <alignment/>
      <protection/>
    </xf>
    <xf numFmtId="164" fontId="0" fillId="0" borderId="37" xfId="0" applyNumberFormat="1" applyBorder="1" applyAlignment="1">
      <alignment/>
    </xf>
    <xf numFmtId="164" fontId="0" fillId="0" borderId="36" xfId="103" applyNumberFormat="1" applyBorder="1">
      <alignment/>
      <protection/>
    </xf>
    <xf numFmtId="0" fontId="0" fillId="0" borderId="38" xfId="0" applyBorder="1" applyAlignment="1">
      <alignment/>
    </xf>
    <xf numFmtId="2" fontId="4" fillId="0" borderId="39" xfId="0" applyNumberFormat="1" applyFont="1" applyBorder="1" applyAlignment="1">
      <alignment/>
    </xf>
    <xf numFmtId="2" fontId="4" fillId="0" borderId="40" xfId="0" applyNumberFormat="1" applyFont="1" applyBorder="1" applyAlignment="1">
      <alignment/>
    </xf>
    <xf numFmtId="2" fontId="4" fillId="0" borderId="27" xfId="0" applyNumberFormat="1" applyFont="1" applyBorder="1" applyAlignment="1">
      <alignment horizontal="right"/>
    </xf>
    <xf numFmtId="164" fontId="0" fillId="0" borderId="28" xfId="0" applyNumberFormat="1" applyBorder="1" applyAlignment="1">
      <alignment/>
    </xf>
    <xf numFmtId="164" fontId="0" fillId="0" borderId="41" xfId="0" applyNumberFormat="1" applyBorder="1" applyAlignment="1">
      <alignment/>
    </xf>
    <xf numFmtId="0" fontId="3" fillId="0" borderId="42" xfId="0" applyFont="1" applyBorder="1" applyAlignment="1">
      <alignment horizontal="center"/>
    </xf>
    <xf numFmtId="165" fontId="4" fillId="0" borderId="21" xfId="103" applyNumberFormat="1" applyFont="1" applyBorder="1" applyAlignment="1">
      <alignment horizontal="left"/>
      <protection/>
    </xf>
    <xf numFmtId="164" fontId="4" fillId="0" borderId="34" xfId="0" applyNumberFormat="1" applyFont="1" applyBorder="1" applyAlignment="1">
      <alignment/>
    </xf>
    <xf numFmtId="164" fontId="4" fillId="0" borderId="30" xfId="0" applyNumberFormat="1" applyFont="1" applyBorder="1" applyAlignment="1">
      <alignment/>
    </xf>
    <xf numFmtId="164" fontId="4" fillId="0" borderId="43" xfId="0" applyNumberFormat="1" applyFont="1" applyBorder="1" applyAlignment="1">
      <alignment/>
    </xf>
    <xf numFmtId="164" fontId="4" fillId="0" borderId="21" xfId="0" applyNumberFormat="1" applyFont="1" applyBorder="1" applyAlignment="1">
      <alignment/>
    </xf>
    <xf numFmtId="164" fontId="4" fillId="0" borderId="44" xfId="0" applyNumberFormat="1" applyFont="1" applyBorder="1" applyAlignment="1">
      <alignment/>
    </xf>
    <xf numFmtId="0" fontId="4" fillId="0" borderId="22" xfId="0" applyFont="1" applyBorder="1" applyAlignment="1">
      <alignment/>
    </xf>
    <xf numFmtId="164" fontId="4" fillId="0" borderId="45" xfId="0" applyNumberFormat="1" applyFont="1" applyBorder="1" applyAlignment="1">
      <alignment/>
    </xf>
    <xf numFmtId="164" fontId="4" fillId="0" borderId="22" xfId="0" applyNumberFormat="1" applyFont="1" applyBorder="1" applyAlignment="1">
      <alignment/>
    </xf>
    <xf numFmtId="164" fontId="4" fillId="0" borderId="46" xfId="0" applyNumberFormat="1" applyFont="1" applyBorder="1" applyAlignment="1">
      <alignment/>
    </xf>
    <xf numFmtId="164" fontId="4" fillId="0" borderId="47" xfId="0" applyNumberFormat="1" applyFont="1" applyBorder="1" applyAlignment="1">
      <alignment/>
    </xf>
    <xf numFmtId="16" fontId="0" fillId="0" borderId="48" xfId="102" applyNumberFormat="1" applyFont="1" applyFill="1" applyBorder="1" applyAlignment="1">
      <alignment horizontal="right"/>
      <protection/>
    </xf>
    <xf numFmtId="0" fontId="0" fillId="0" borderId="24" xfId="102" applyBorder="1">
      <alignment/>
      <protection/>
    </xf>
    <xf numFmtId="0" fontId="0" fillId="0" borderId="49" xfId="0" applyBorder="1" applyAlignment="1">
      <alignment/>
    </xf>
    <xf numFmtId="0" fontId="0" fillId="0" borderId="24" xfId="0" applyBorder="1" applyAlignment="1">
      <alignment/>
    </xf>
    <xf numFmtId="164" fontId="5" fillId="0" borderId="48" xfId="101" applyNumberFormat="1" applyFont="1" applyBorder="1">
      <alignment/>
      <protection/>
    </xf>
    <xf numFmtId="164" fontId="5" fillId="0" borderId="24" xfId="101" applyNumberFormat="1" applyFont="1" applyBorder="1">
      <alignment/>
      <protection/>
    </xf>
    <xf numFmtId="164" fontId="5" fillId="0" borderId="50" xfId="101" applyNumberFormat="1" applyFont="1" applyBorder="1">
      <alignment/>
      <protection/>
    </xf>
    <xf numFmtId="0" fontId="0" fillId="0" borderId="50" xfId="0" applyBorder="1" applyAlignment="1">
      <alignment/>
    </xf>
    <xf numFmtId="16" fontId="0" fillId="0" borderId="27" xfId="102" applyNumberFormat="1" applyFont="1" applyFill="1" applyBorder="1" applyAlignment="1">
      <alignment horizontal="right"/>
      <protection/>
    </xf>
    <xf numFmtId="0" fontId="0" fillId="0" borderId="28" xfId="102" applyBorder="1">
      <alignment/>
      <protection/>
    </xf>
    <xf numFmtId="0" fontId="0" fillId="0" borderId="51" xfId="0" applyBorder="1" applyAlignment="1">
      <alignment/>
    </xf>
    <xf numFmtId="0" fontId="0" fillId="0" borderId="28" xfId="0" applyBorder="1" applyAlignment="1">
      <alignment/>
    </xf>
    <xf numFmtId="164" fontId="5" fillId="0" borderId="27" xfId="101" applyNumberFormat="1" applyFont="1" applyBorder="1" applyAlignment="1">
      <alignment horizontal="right"/>
      <protection/>
    </xf>
    <xf numFmtId="164" fontId="5" fillId="0" borderId="28" xfId="101" applyNumberFormat="1" applyFont="1" applyBorder="1">
      <alignment/>
      <protection/>
    </xf>
    <xf numFmtId="164" fontId="5" fillId="0" borderId="41" xfId="101" applyNumberFormat="1" applyFont="1" applyBorder="1">
      <alignment/>
      <protection/>
    </xf>
    <xf numFmtId="0" fontId="0" fillId="0" borderId="41" xfId="0" applyBorder="1" applyAlignment="1">
      <alignment/>
    </xf>
    <xf numFmtId="165" fontId="0" fillId="0" borderId="52" xfId="0" applyNumberFormat="1" applyFont="1" applyBorder="1" applyAlignment="1">
      <alignment horizontal="right"/>
    </xf>
    <xf numFmtId="0" fontId="0" fillId="0" borderId="53" xfId="0" applyBorder="1" applyAlignment="1">
      <alignment/>
    </xf>
    <xf numFmtId="164" fontId="0" fillId="0" borderId="52" xfId="0" applyNumberFormat="1" applyBorder="1" applyAlignment="1">
      <alignment/>
    </xf>
    <xf numFmtId="164" fontId="0" fillId="0" borderId="53" xfId="0" applyNumberFormat="1" applyBorder="1" applyAlignment="1">
      <alignment/>
    </xf>
    <xf numFmtId="165" fontId="0" fillId="0" borderId="37" xfId="0" applyNumberFormat="1" applyFont="1" applyBorder="1" applyAlignment="1">
      <alignment horizontal="right"/>
    </xf>
    <xf numFmtId="0" fontId="0" fillId="0" borderId="37" xfId="0" applyFont="1" applyBorder="1" applyAlignment="1">
      <alignment horizontal="right"/>
    </xf>
    <xf numFmtId="16" fontId="0" fillId="0" borderId="38" xfId="102" applyNumberFormat="1" applyBorder="1" applyAlignment="1">
      <alignment horizontal="right"/>
      <protection/>
    </xf>
    <xf numFmtId="16" fontId="0" fillId="0" borderId="38" xfId="102" applyNumberFormat="1" applyFont="1" applyBorder="1" applyAlignment="1">
      <alignment horizontal="right"/>
      <protection/>
    </xf>
    <xf numFmtId="16" fontId="0" fillId="0" borderId="38" xfId="102" applyNumberFormat="1" applyFill="1" applyBorder="1" applyAlignment="1">
      <alignment horizontal="right"/>
      <protection/>
    </xf>
    <xf numFmtId="16" fontId="4" fillId="0" borderId="54" xfId="102" applyNumberFormat="1" applyFont="1" applyFill="1" applyBorder="1" applyAlignment="1">
      <alignment horizontal="right"/>
      <protection/>
    </xf>
    <xf numFmtId="164" fontId="4" fillId="0" borderId="55" xfId="0" applyNumberFormat="1" applyFont="1" applyBorder="1" applyAlignment="1">
      <alignment/>
    </xf>
    <xf numFmtId="0" fontId="0" fillId="0" borderId="46" xfId="103" applyBorder="1" applyAlignment="1">
      <alignment horizontal="right"/>
      <protection/>
    </xf>
    <xf numFmtId="0" fontId="0" fillId="0" borderId="37" xfId="103" applyBorder="1" applyAlignment="1">
      <alignment horizontal="right"/>
      <protection/>
    </xf>
    <xf numFmtId="0" fontId="0" fillId="0" borderId="56" xfId="103" applyBorder="1" applyAlignment="1">
      <alignment horizontal="right"/>
      <protection/>
    </xf>
    <xf numFmtId="2" fontId="4" fillId="0" borderId="55" xfId="0" applyNumberFormat="1" applyFont="1" applyBorder="1" applyAlignment="1">
      <alignment/>
    </xf>
    <xf numFmtId="0" fontId="0" fillId="0" borderId="57" xfId="103" applyBorder="1">
      <alignment/>
      <protection/>
    </xf>
    <xf numFmtId="0" fontId="3" fillId="0" borderId="58" xfId="0" applyFont="1" applyBorder="1" applyAlignment="1">
      <alignment/>
    </xf>
    <xf numFmtId="2" fontId="4" fillId="0" borderId="51" xfId="0" applyNumberFormat="1" applyFont="1" applyBorder="1" applyAlignment="1">
      <alignment/>
    </xf>
    <xf numFmtId="2" fontId="4" fillId="0" borderId="28" xfId="0" applyNumberFormat="1" applyFont="1" applyBorder="1" applyAlignment="1">
      <alignment/>
    </xf>
    <xf numFmtId="164" fontId="0" fillId="0" borderId="59" xfId="0" applyNumberFormat="1" applyBorder="1" applyAlignment="1">
      <alignment/>
    </xf>
    <xf numFmtId="164" fontId="0" fillId="0" borderId="44" xfId="0" applyNumberFormat="1" applyFont="1" applyBorder="1" applyAlignment="1">
      <alignment/>
    </xf>
    <xf numFmtId="164" fontId="0" fillId="0" borderId="19" xfId="0" applyNumberFormat="1" applyFont="1" applyBorder="1" applyAlignment="1">
      <alignment/>
    </xf>
    <xf numFmtId="164" fontId="0" fillId="0" borderId="37" xfId="0" applyNumberFormat="1" applyFont="1" applyBorder="1" applyAlignment="1">
      <alignment/>
    </xf>
    <xf numFmtId="164" fontId="0" fillId="0" borderId="43" xfId="0" applyNumberFormat="1" applyFont="1" applyBorder="1" applyAlignment="1">
      <alignment/>
    </xf>
    <xf numFmtId="0" fontId="3" fillId="0" borderId="60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2" fontId="51" fillId="0" borderId="41" xfId="0" applyNumberFormat="1" applyFont="1" applyBorder="1" applyAlignment="1">
      <alignment/>
    </xf>
  </cellXfs>
  <cellStyles count="147">
    <cellStyle name="Normal" xfId="0"/>
    <cellStyle name="20 % – Zvýraznění1" xfId="15"/>
    <cellStyle name="20 % – Zvýraznění1 2" xfId="16"/>
    <cellStyle name="20 % – Zvýraznění1 3" xfId="17"/>
    <cellStyle name="20 % – Zvýraznění2" xfId="18"/>
    <cellStyle name="20 % – Zvýraznění2 2" xfId="19"/>
    <cellStyle name="20 % – Zvýraznění2 3" xfId="20"/>
    <cellStyle name="20 % – Zvýraznění3" xfId="21"/>
    <cellStyle name="20 % – Zvýraznění3 2" xfId="22"/>
    <cellStyle name="20 % – Zvýraznění3 3" xfId="23"/>
    <cellStyle name="20 % – Zvýraznění4" xfId="24"/>
    <cellStyle name="20 % – Zvýraznění4 2" xfId="25"/>
    <cellStyle name="20 % – Zvýraznění4 3" xfId="26"/>
    <cellStyle name="20 % – Zvýraznění5" xfId="27"/>
    <cellStyle name="20 % – Zvýraznění5 2" xfId="28"/>
    <cellStyle name="20 % – Zvýraznění5 3" xfId="29"/>
    <cellStyle name="20 % – Zvýraznění6" xfId="30"/>
    <cellStyle name="20 % – Zvýraznění6 2" xfId="31"/>
    <cellStyle name="20 % – Zvýraznění6 3" xfId="32"/>
    <cellStyle name="40 % – Zvýraznění1" xfId="33"/>
    <cellStyle name="40 % – Zvýraznění1 2" xfId="34"/>
    <cellStyle name="40 % – Zvýraznění1 3" xfId="35"/>
    <cellStyle name="40 % – Zvýraznění2" xfId="36"/>
    <cellStyle name="40 % – Zvýraznění2 2" xfId="37"/>
    <cellStyle name="40 % – Zvýraznění2 3" xfId="38"/>
    <cellStyle name="40 % – Zvýraznění3" xfId="39"/>
    <cellStyle name="40 % – Zvýraznění3 2" xfId="40"/>
    <cellStyle name="40 % – Zvýraznění3 3" xfId="41"/>
    <cellStyle name="40 % – Zvýraznění4" xfId="42"/>
    <cellStyle name="40 % – Zvýraznění4 2" xfId="43"/>
    <cellStyle name="40 % – Zvýraznění4 3" xfId="44"/>
    <cellStyle name="40 % – Zvýraznění5" xfId="45"/>
    <cellStyle name="40 % – Zvýraznění5 2" xfId="46"/>
    <cellStyle name="40 % – Zvýraznění5 3" xfId="47"/>
    <cellStyle name="40 % – Zvýraznění6" xfId="48"/>
    <cellStyle name="40 % – Zvýraznění6 2" xfId="49"/>
    <cellStyle name="40 % – Zvýraznění6 3" xfId="50"/>
    <cellStyle name="60 % – Zvýraznění1" xfId="51"/>
    <cellStyle name="60 % – Zvýraznění1 2" xfId="52"/>
    <cellStyle name="60 % – Zvýraznění1 3" xfId="53"/>
    <cellStyle name="60 % – Zvýraznění2" xfId="54"/>
    <cellStyle name="60 % – Zvýraznění2 2" xfId="55"/>
    <cellStyle name="60 % – Zvýraznění2 3" xfId="56"/>
    <cellStyle name="60 % – Zvýraznění3" xfId="57"/>
    <cellStyle name="60 % – Zvýraznění3 2" xfId="58"/>
    <cellStyle name="60 % – Zvýraznění3 3" xfId="59"/>
    <cellStyle name="60 % – Zvýraznění4" xfId="60"/>
    <cellStyle name="60 % – Zvýraznění4 2" xfId="61"/>
    <cellStyle name="60 % – Zvýraznění4 3" xfId="62"/>
    <cellStyle name="60 % – Zvýraznění5" xfId="63"/>
    <cellStyle name="60 % – Zvýraznění5 2" xfId="64"/>
    <cellStyle name="60 % – Zvýraznění5 3" xfId="65"/>
    <cellStyle name="60 % – Zvýraznění6" xfId="66"/>
    <cellStyle name="60 % – Zvýraznění6 2" xfId="67"/>
    <cellStyle name="60 % – Zvýraznění6 3" xfId="68"/>
    <cellStyle name="Celkem" xfId="69"/>
    <cellStyle name="Celkem 2" xfId="70"/>
    <cellStyle name="Celkem 3" xfId="71"/>
    <cellStyle name="Comma" xfId="72"/>
    <cellStyle name="Comma [0]" xfId="73"/>
    <cellStyle name="Hyperlink" xfId="74"/>
    <cellStyle name="Chybně" xfId="75"/>
    <cellStyle name="Chybně 2" xfId="76"/>
    <cellStyle name="Chybně 3" xfId="77"/>
    <cellStyle name="Kontrolní buňka" xfId="78"/>
    <cellStyle name="Kontrolní buňka 2" xfId="79"/>
    <cellStyle name="Kontrolní buňka 3" xfId="80"/>
    <cellStyle name="Currency" xfId="81"/>
    <cellStyle name="Currency [0]" xfId="82"/>
    <cellStyle name="Nadpis 1" xfId="83"/>
    <cellStyle name="Nadpis 1 2" xfId="84"/>
    <cellStyle name="Nadpis 1 3" xfId="85"/>
    <cellStyle name="Nadpis 2" xfId="86"/>
    <cellStyle name="Nadpis 2 2" xfId="87"/>
    <cellStyle name="Nadpis 2 3" xfId="88"/>
    <cellStyle name="Nadpis 3" xfId="89"/>
    <cellStyle name="Nadpis 3 2" xfId="90"/>
    <cellStyle name="Nadpis 3 3" xfId="91"/>
    <cellStyle name="Nadpis 4" xfId="92"/>
    <cellStyle name="Nadpis 4 2" xfId="93"/>
    <cellStyle name="Nadpis 4 3" xfId="94"/>
    <cellStyle name="Název" xfId="95"/>
    <cellStyle name="Název 2" xfId="96"/>
    <cellStyle name="Název 3" xfId="97"/>
    <cellStyle name="Neutrální" xfId="98"/>
    <cellStyle name="Neutrální 2" xfId="99"/>
    <cellStyle name="Neutrální 3" xfId="100"/>
    <cellStyle name="normální 2" xfId="101"/>
    <cellStyle name="normální 2 2" xfId="102"/>
    <cellStyle name="normální 2 3" xfId="103"/>
    <cellStyle name="normální 2 4" xfId="104"/>
    <cellStyle name="normální 2 5" xfId="105"/>
    <cellStyle name="normální 2 6" xfId="106"/>
    <cellStyle name="normální 2 7" xfId="107"/>
    <cellStyle name="normální 3" xfId="108"/>
    <cellStyle name="normální 4" xfId="109"/>
    <cellStyle name="normální 4 2" xfId="110"/>
    <cellStyle name="normální 4 3" xfId="111"/>
    <cellStyle name="normální 5" xfId="112"/>
    <cellStyle name="normální 6" xfId="113"/>
    <cellStyle name="normální 6 2" xfId="114"/>
    <cellStyle name="normální 6 3" xfId="115"/>
    <cellStyle name="normální 7" xfId="116"/>
    <cellStyle name="Followed Hyperlink" xfId="117"/>
    <cellStyle name="Poznámka" xfId="118"/>
    <cellStyle name="Poznámka 2" xfId="119"/>
    <cellStyle name="Poznámka 3" xfId="120"/>
    <cellStyle name="Percent" xfId="121"/>
    <cellStyle name="Propojená buňka" xfId="122"/>
    <cellStyle name="Propojená buňka 2" xfId="123"/>
    <cellStyle name="Propojená buňka 3" xfId="124"/>
    <cellStyle name="Správně" xfId="125"/>
    <cellStyle name="Správně 2" xfId="126"/>
    <cellStyle name="Správně 3" xfId="127"/>
    <cellStyle name="Text upozornění" xfId="128"/>
    <cellStyle name="Text upozornění 2" xfId="129"/>
    <cellStyle name="Text upozornění 3" xfId="130"/>
    <cellStyle name="Vstup" xfId="131"/>
    <cellStyle name="Vstup 2" xfId="132"/>
    <cellStyle name="Vstup 3" xfId="133"/>
    <cellStyle name="Výpočet" xfId="134"/>
    <cellStyle name="Výpočet 2" xfId="135"/>
    <cellStyle name="Výpočet 3" xfId="136"/>
    <cellStyle name="Výstup" xfId="137"/>
    <cellStyle name="Výstup 2" xfId="138"/>
    <cellStyle name="Výstup 3" xfId="139"/>
    <cellStyle name="Vysvětlující text" xfId="140"/>
    <cellStyle name="Vysvětlující text 2" xfId="141"/>
    <cellStyle name="Vysvětlující text 3" xfId="142"/>
    <cellStyle name="Zvýraznění 1" xfId="143"/>
    <cellStyle name="Zvýraznění 1 2" xfId="144"/>
    <cellStyle name="Zvýraznění 1 3" xfId="145"/>
    <cellStyle name="Zvýraznění 2" xfId="146"/>
    <cellStyle name="Zvýraznění 2 2" xfId="147"/>
    <cellStyle name="Zvýraznění 2 3" xfId="148"/>
    <cellStyle name="Zvýraznění 3" xfId="149"/>
    <cellStyle name="Zvýraznění 3 2" xfId="150"/>
    <cellStyle name="Zvýraznění 3 3" xfId="151"/>
    <cellStyle name="Zvýraznění 4" xfId="152"/>
    <cellStyle name="Zvýraznění 4 2" xfId="153"/>
    <cellStyle name="Zvýraznění 4 3" xfId="154"/>
    <cellStyle name="Zvýraznění 5" xfId="155"/>
    <cellStyle name="Zvýraznění 5 2" xfId="156"/>
    <cellStyle name="Zvýraznění 5 3" xfId="157"/>
    <cellStyle name="Zvýraznění 6" xfId="158"/>
    <cellStyle name="Zvýraznění 6 2" xfId="159"/>
    <cellStyle name="Zvýraznění 6 3" xfId="1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40"/>
  <sheetViews>
    <sheetView tabSelected="1" zoomScalePageLayoutView="0" workbookViewId="0" topLeftCell="A19">
      <selection activeCell="K32" sqref="K32"/>
    </sheetView>
  </sheetViews>
  <sheetFormatPr defaultColWidth="9.00390625" defaultRowHeight="12.75"/>
  <cols>
    <col min="1" max="1" width="4.75390625" style="0" customWidth="1"/>
    <col min="2" max="2" width="35.625" style="0" customWidth="1"/>
    <col min="3" max="11" width="10.75390625" style="0" customWidth="1"/>
  </cols>
  <sheetData>
    <row r="2" ht="18">
      <c r="A2" s="1" t="s">
        <v>65</v>
      </c>
    </row>
    <row r="3" spans="1:8" ht="12.75">
      <c r="A3" s="2" t="s">
        <v>0</v>
      </c>
      <c r="C3" s="2"/>
      <c r="D3" s="2"/>
      <c r="E3" s="2"/>
      <c r="F3" s="2"/>
      <c r="G3" s="2"/>
      <c r="H3" s="2"/>
    </row>
    <row r="4" ht="13.5" thickBot="1"/>
    <row r="5" spans="1:11" ht="18" customHeight="1">
      <c r="A5" s="19"/>
      <c r="B5" s="20" t="s">
        <v>1</v>
      </c>
      <c r="C5" s="33"/>
      <c r="D5" s="21" t="s">
        <v>64</v>
      </c>
      <c r="E5" s="22"/>
      <c r="F5" s="101" t="s">
        <v>66</v>
      </c>
      <c r="G5" s="102"/>
      <c r="H5" s="103"/>
      <c r="I5" s="101" t="s">
        <v>67</v>
      </c>
      <c r="J5" s="102"/>
      <c r="K5" s="103"/>
    </row>
    <row r="6" spans="1:11" ht="18" customHeight="1" thickBot="1">
      <c r="A6" s="23"/>
      <c r="B6" s="24"/>
      <c r="C6" s="34" t="s">
        <v>57</v>
      </c>
      <c r="D6" s="49" t="s">
        <v>58</v>
      </c>
      <c r="E6" s="25" t="s">
        <v>59</v>
      </c>
      <c r="F6" s="38" t="s">
        <v>57</v>
      </c>
      <c r="G6" s="49" t="s">
        <v>58</v>
      </c>
      <c r="H6" s="25" t="s">
        <v>59</v>
      </c>
      <c r="I6" s="34" t="s">
        <v>57</v>
      </c>
      <c r="J6" s="49" t="s">
        <v>58</v>
      </c>
      <c r="K6" s="25" t="s">
        <v>59</v>
      </c>
    </row>
    <row r="7" spans="1:11" ht="18" customHeight="1">
      <c r="A7" s="77" t="s">
        <v>2</v>
      </c>
      <c r="B7" s="78" t="s">
        <v>3</v>
      </c>
      <c r="C7" s="63"/>
      <c r="D7" s="64"/>
      <c r="E7" s="64"/>
      <c r="F7" s="79"/>
      <c r="G7" s="80"/>
      <c r="H7" s="68"/>
      <c r="I7" s="63"/>
      <c r="J7" s="64"/>
      <c r="K7" s="68"/>
    </row>
    <row r="8" spans="1:11" ht="18" customHeight="1">
      <c r="A8" s="81" t="s">
        <v>4</v>
      </c>
      <c r="B8" s="6" t="s">
        <v>5</v>
      </c>
      <c r="C8" s="35"/>
      <c r="D8" s="26">
        <v>2000</v>
      </c>
      <c r="E8" s="27">
        <v>2000</v>
      </c>
      <c r="F8" s="99"/>
      <c r="G8" s="98">
        <v>290</v>
      </c>
      <c r="H8" s="40"/>
      <c r="I8" s="35"/>
      <c r="J8" s="26">
        <v>2000</v>
      </c>
      <c r="K8" s="40">
        <v>2000</v>
      </c>
    </row>
    <row r="9" spans="1:11" ht="18" customHeight="1">
      <c r="A9" s="82" t="s">
        <v>6</v>
      </c>
      <c r="B9" s="6" t="s">
        <v>63</v>
      </c>
      <c r="C9" s="35"/>
      <c r="D9" s="26">
        <v>100000</v>
      </c>
      <c r="E9" s="27">
        <f aca="true" t="shared" si="0" ref="E9:E14">C9+D9</f>
        <v>100000</v>
      </c>
      <c r="F9" s="99"/>
      <c r="G9" s="98">
        <v>118427</v>
      </c>
      <c r="H9" s="40">
        <f aca="true" t="shared" si="1" ref="H9:H14">F9+G9</f>
        <v>118427</v>
      </c>
      <c r="I9" s="35"/>
      <c r="J9" s="26">
        <v>135000</v>
      </c>
      <c r="K9" s="40">
        <f aca="true" t="shared" si="2" ref="K9:K14">I9+J9</f>
        <v>135000</v>
      </c>
    </row>
    <row r="10" spans="1:11" ht="18" customHeight="1">
      <c r="A10" s="82" t="s">
        <v>7</v>
      </c>
      <c r="B10" s="6" t="s">
        <v>8</v>
      </c>
      <c r="C10" s="35"/>
      <c r="D10" s="26">
        <v>4000</v>
      </c>
      <c r="E10" s="27">
        <f t="shared" si="0"/>
        <v>4000</v>
      </c>
      <c r="F10" s="99"/>
      <c r="G10" s="98">
        <v>746</v>
      </c>
      <c r="H10" s="40">
        <f t="shared" si="1"/>
        <v>746</v>
      </c>
      <c r="I10" s="35"/>
      <c r="J10" s="26">
        <v>2000</v>
      </c>
      <c r="K10" s="40">
        <f t="shared" si="2"/>
        <v>2000</v>
      </c>
    </row>
    <row r="11" spans="1:11" ht="18" customHeight="1">
      <c r="A11" s="82" t="s">
        <v>9</v>
      </c>
      <c r="B11" s="6" t="s">
        <v>10</v>
      </c>
      <c r="C11" s="35"/>
      <c r="D11" s="26">
        <v>80000</v>
      </c>
      <c r="E11" s="27">
        <f t="shared" si="0"/>
        <v>80000</v>
      </c>
      <c r="F11" s="99"/>
      <c r="G11" s="98">
        <v>55980</v>
      </c>
      <c r="H11" s="40">
        <f t="shared" si="1"/>
        <v>55980</v>
      </c>
      <c r="I11" s="35"/>
      <c r="J11" s="26">
        <v>80000</v>
      </c>
      <c r="K11" s="40">
        <f t="shared" si="2"/>
        <v>80000</v>
      </c>
    </row>
    <row r="12" spans="1:11" ht="18" customHeight="1">
      <c r="A12" s="81" t="s">
        <v>11</v>
      </c>
      <c r="B12" s="6" t="s">
        <v>12</v>
      </c>
      <c r="C12" s="35"/>
      <c r="D12" s="26">
        <v>27200</v>
      </c>
      <c r="E12" s="27">
        <f t="shared" si="0"/>
        <v>27200</v>
      </c>
      <c r="F12" s="99"/>
      <c r="G12" s="98">
        <v>23600</v>
      </c>
      <c r="H12" s="40">
        <f t="shared" si="1"/>
        <v>23600</v>
      </c>
      <c r="I12" s="35"/>
      <c r="J12" s="26">
        <v>27200</v>
      </c>
      <c r="K12" s="40">
        <f t="shared" si="2"/>
        <v>27200</v>
      </c>
    </row>
    <row r="13" spans="1:11" ht="18" customHeight="1">
      <c r="A13" s="83" t="s">
        <v>13</v>
      </c>
      <c r="B13" s="14" t="s">
        <v>53</v>
      </c>
      <c r="C13" s="35">
        <v>140000</v>
      </c>
      <c r="D13" s="26">
        <v>130000</v>
      </c>
      <c r="E13" s="27">
        <f t="shared" si="0"/>
        <v>270000</v>
      </c>
      <c r="F13" s="41">
        <v>912742</v>
      </c>
      <c r="G13" s="4">
        <v>86492</v>
      </c>
      <c r="H13" s="40">
        <f>F13+G13</f>
        <v>999234</v>
      </c>
      <c r="I13" s="35">
        <v>912742</v>
      </c>
      <c r="J13" s="26">
        <v>76492</v>
      </c>
      <c r="K13" s="40">
        <f>I13+J13</f>
        <v>989234</v>
      </c>
    </row>
    <row r="14" spans="1:11" ht="18" customHeight="1">
      <c r="A14" s="83" t="s">
        <v>14</v>
      </c>
      <c r="B14" s="14" t="s">
        <v>15</v>
      </c>
      <c r="C14" s="35"/>
      <c r="D14" s="26">
        <v>150000</v>
      </c>
      <c r="E14" s="27">
        <f t="shared" si="0"/>
        <v>150000</v>
      </c>
      <c r="F14" s="41">
        <v>16270</v>
      </c>
      <c r="G14" s="4">
        <v>137312</v>
      </c>
      <c r="H14" s="40">
        <f t="shared" si="1"/>
        <v>153582</v>
      </c>
      <c r="I14" s="35"/>
      <c r="J14" s="26">
        <v>200000</v>
      </c>
      <c r="K14" s="40">
        <f t="shared" si="2"/>
        <v>200000</v>
      </c>
    </row>
    <row r="15" spans="1:11" ht="18" customHeight="1">
      <c r="A15" s="83" t="s">
        <v>54</v>
      </c>
      <c r="B15" s="12" t="s">
        <v>16</v>
      </c>
      <c r="C15" s="35"/>
      <c r="D15" s="26"/>
      <c r="E15" s="27"/>
      <c r="F15" s="41"/>
      <c r="G15" s="4"/>
      <c r="H15" s="42"/>
      <c r="I15" s="35"/>
      <c r="J15" s="26"/>
      <c r="K15" s="40"/>
    </row>
    <row r="16" spans="1:11" ht="18" customHeight="1">
      <c r="A16" s="83" t="s">
        <v>36</v>
      </c>
      <c r="B16" s="14" t="s">
        <v>55</v>
      </c>
      <c r="C16" s="35">
        <v>140000</v>
      </c>
      <c r="D16" s="26">
        <v>140000</v>
      </c>
      <c r="E16" s="27">
        <f>C16+D16</f>
        <v>280000</v>
      </c>
      <c r="F16" s="41">
        <v>140000</v>
      </c>
      <c r="G16" s="4">
        <v>140000</v>
      </c>
      <c r="H16" s="40">
        <f>F16+G16</f>
        <v>280000</v>
      </c>
      <c r="I16" s="35">
        <v>140000</v>
      </c>
      <c r="J16" s="26">
        <v>150000</v>
      </c>
      <c r="K16" s="40">
        <f>I16+J16</f>
        <v>290000</v>
      </c>
    </row>
    <row r="17" spans="1:11" ht="18" customHeight="1">
      <c r="A17" s="84" t="s">
        <v>37</v>
      </c>
      <c r="B17" s="14" t="s">
        <v>17</v>
      </c>
      <c r="C17" s="35"/>
      <c r="D17" s="26"/>
      <c r="E17" s="27"/>
      <c r="F17" s="41"/>
      <c r="G17" s="4"/>
      <c r="H17" s="42"/>
      <c r="I17" s="35"/>
      <c r="J17" s="26"/>
      <c r="K17" s="40"/>
    </row>
    <row r="18" spans="1:11" ht="18" customHeight="1">
      <c r="A18" s="83" t="s">
        <v>38</v>
      </c>
      <c r="B18" s="12" t="s">
        <v>18</v>
      </c>
      <c r="C18" s="35"/>
      <c r="D18" s="26">
        <v>150000</v>
      </c>
      <c r="E18" s="27">
        <f>C18+D18</f>
        <v>150000</v>
      </c>
      <c r="F18" s="41"/>
      <c r="G18" s="4">
        <v>99974</v>
      </c>
      <c r="H18" s="40">
        <f>F18+G18</f>
        <v>99974</v>
      </c>
      <c r="I18" s="35"/>
      <c r="J18" s="26">
        <v>120000</v>
      </c>
      <c r="K18" s="40">
        <f>I18+J18</f>
        <v>120000</v>
      </c>
    </row>
    <row r="19" spans="1:11" ht="18" customHeight="1">
      <c r="A19" s="85" t="s">
        <v>39</v>
      </c>
      <c r="B19" s="13" t="s">
        <v>19</v>
      </c>
      <c r="C19" s="35"/>
      <c r="D19" s="28"/>
      <c r="E19" s="16"/>
      <c r="F19" s="41"/>
      <c r="G19" s="4"/>
      <c r="H19" s="39"/>
      <c r="I19" s="35"/>
      <c r="J19" s="28"/>
      <c r="K19" s="39"/>
    </row>
    <row r="20" spans="1:11" ht="18" customHeight="1">
      <c r="A20" s="85" t="s">
        <v>21</v>
      </c>
      <c r="B20" s="13" t="s">
        <v>20</v>
      </c>
      <c r="C20" s="35"/>
      <c r="D20" s="28"/>
      <c r="E20" s="16"/>
      <c r="F20" s="41"/>
      <c r="G20" s="4"/>
      <c r="H20" s="39"/>
      <c r="I20" s="35"/>
      <c r="J20" s="28"/>
      <c r="K20" s="39"/>
    </row>
    <row r="21" spans="1:11" ht="18" customHeight="1">
      <c r="A21" s="85" t="s">
        <v>23</v>
      </c>
      <c r="B21" s="13" t="s">
        <v>40</v>
      </c>
      <c r="C21" s="35"/>
      <c r="D21" s="28"/>
      <c r="E21" s="16"/>
      <c r="F21" s="41"/>
      <c r="G21" s="4"/>
      <c r="H21" s="39"/>
      <c r="I21" s="35"/>
      <c r="J21" s="28"/>
      <c r="K21" s="39"/>
    </row>
    <row r="22" spans="1:11" ht="18" customHeight="1">
      <c r="A22" s="85" t="s">
        <v>25</v>
      </c>
      <c r="B22" s="13" t="s">
        <v>22</v>
      </c>
      <c r="C22" s="35"/>
      <c r="D22" s="28"/>
      <c r="E22" s="16"/>
      <c r="F22" s="41"/>
      <c r="G22" s="4"/>
      <c r="H22" s="39"/>
      <c r="I22" s="35"/>
      <c r="J22" s="28"/>
      <c r="K22" s="39"/>
    </row>
    <row r="23" spans="1:11" ht="18" customHeight="1">
      <c r="A23" s="85" t="s">
        <v>41</v>
      </c>
      <c r="B23" s="13" t="s">
        <v>24</v>
      </c>
      <c r="C23" s="35"/>
      <c r="D23" s="28"/>
      <c r="E23" s="16"/>
      <c r="F23" s="41"/>
      <c r="G23" s="4"/>
      <c r="H23" s="39"/>
      <c r="I23" s="35"/>
      <c r="J23" s="28"/>
      <c r="K23" s="39"/>
    </row>
    <row r="24" spans="1:11" ht="18" customHeight="1" thickBot="1">
      <c r="A24" s="86" t="s">
        <v>56</v>
      </c>
      <c r="B24" s="50" t="s">
        <v>26</v>
      </c>
      <c r="C24" s="51">
        <f>SUM(C7:C23)</f>
        <v>280000</v>
      </c>
      <c r="D24" s="52">
        <f>SUM(D7:D23)</f>
        <v>783200</v>
      </c>
      <c r="E24" s="52">
        <f>SUM(E7:E23)</f>
        <v>1063200</v>
      </c>
      <c r="F24" s="53">
        <f aca="true" t="shared" si="3" ref="F24:K24">SUM(F7:F23)</f>
        <v>1069012</v>
      </c>
      <c r="G24" s="54">
        <f>SUM(G7:G23)</f>
        <v>662821</v>
      </c>
      <c r="H24" s="55">
        <f t="shared" si="3"/>
        <v>1731543</v>
      </c>
      <c r="I24" s="51">
        <f t="shared" si="3"/>
        <v>1052742</v>
      </c>
      <c r="J24" s="52">
        <f t="shared" si="3"/>
        <v>792692</v>
      </c>
      <c r="K24" s="87">
        <f t="shared" si="3"/>
        <v>1845434</v>
      </c>
    </row>
    <row r="25" spans="1:11" ht="18" customHeight="1">
      <c r="A25" s="61" t="s">
        <v>42</v>
      </c>
      <c r="B25" s="62" t="s">
        <v>43</v>
      </c>
      <c r="C25" s="63"/>
      <c r="D25" s="64"/>
      <c r="E25" s="64"/>
      <c r="F25" s="65"/>
      <c r="G25" s="66"/>
      <c r="H25" s="67"/>
      <c r="I25" s="63"/>
      <c r="J25" s="64"/>
      <c r="K25" s="68"/>
    </row>
    <row r="26" spans="1:11" ht="18" customHeight="1" thickBot="1">
      <c r="A26" s="69" t="s">
        <v>44</v>
      </c>
      <c r="B26" s="70" t="s">
        <v>45</v>
      </c>
      <c r="C26" s="71"/>
      <c r="D26" s="72"/>
      <c r="E26" s="72"/>
      <c r="F26" s="73"/>
      <c r="G26" s="74"/>
      <c r="H26" s="75"/>
      <c r="I26" s="71"/>
      <c r="J26" s="72"/>
      <c r="K26" s="76"/>
    </row>
    <row r="27" spans="1:11" ht="18" customHeight="1">
      <c r="A27" s="88" t="s">
        <v>46</v>
      </c>
      <c r="B27" s="56" t="s">
        <v>27</v>
      </c>
      <c r="C27" s="57">
        <f>C28+C29</f>
        <v>29742</v>
      </c>
      <c r="D27" s="58">
        <f>D28+D29</f>
        <v>29742</v>
      </c>
      <c r="E27" s="58">
        <f>E28+E29</f>
        <v>29742</v>
      </c>
      <c r="F27" s="59">
        <f aca="true" t="shared" si="4" ref="F27:K27">F28+F29</f>
        <v>28890</v>
      </c>
      <c r="G27" s="58">
        <f t="shared" si="4"/>
        <v>28890</v>
      </c>
      <c r="H27" s="60">
        <f t="shared" si="4"/>
        <v>28890</v>
      </c>
      <c r="I27" s="57">
        <f t="shared" si="4"/>
        <v>28900</v>
      </c>
      <c r="J27" s="58">
        <f t="shared" si="4"/>
        <v>28900</v>
      </c>
      <c r="K27" s="60">
        <f t="shared" si="4"/>
        <v>28900</v>
      </c>
    </row>
    <row r="28" spans="1:11" ht="18" customHeight="1">
      <c r="A28" s="89" t="s">
        <v>47</v>
      </c>
      <c r="B28" s="3" t="s">
        <v>31</v>
      </c>
      <c r="C28" s="36">
        <v>25272</v>
      </c>
      <c r="D28" s="4">
        <v>25272</v>
      </c>
      <c r="E28" s="96">
        <v>25272</v>
      </c>
      <c r="F28" s="41">
        <v>24514</v>
      </c>
      <c r="G28" s="4">
        <v>24514</v>
      </c>
      <c r="H28" s="96">
        <v>24514</v>
      </c>
      <c r="I28" s="36">
        <v>24500</v>
      </c>
      <c r="J28" s="4">
        <v>24500</v>
      </c>
      <c r="K28" s="96">
        <v>24500</v>
      </c>
    </row>
    <row r="29" spans="1:11" ht="18" customHeight="1">
      <c r="A29" s="89" t="s">
        <v>48</v>
      </c>
      <c r="B29" s="15" t="s">
        <v>30</v>
      </c>
      <c r="C29" s="36">
        <v>4470</v>
      </c>
      <c r="D29" s="18">
        <v>4470</v>
      </c>
      <c r="E29" s="97">
        <v>4470</v>
      </c>
      <c r="F29" s="100">
        <v>4376</v>
      </c>
      <c r="G29" s="18">
        <v>4376</v>
      </c>
      <c r="H29" s="97">
        <v>4376</v>
      </c>
      <c r="I29" s="36">
        <v>4400</v>
      </c>
      <c r="J29" s="18">
        <v>4400</v>
      </c>
      <c r="K29" s="97">
        <v>4400</v>
      </c>
    </row>
    <row r="30" spans="1:11" ht="18" customHeight="1">
      <c r="A30" s="90" t="s">
        <v>49</v>
      </c>
      <c r="B30" s="16" t="s">
        <v>52</v>
      </c>
      <c r="C30" s="35"/>
      <c r="D30" s="16"/>
      <c r="E30" s="16"/>
      <c r="F30" s="43"/>
      <c r="G30" s="16"/>
      <c r="H30" s="39"/>
      <c r="I30" s="35"/>
      <c r="J30" s="16"/>
      <c r="K30" s="39"/>
    </row>
    <row r="31" spans="1:11" ht="18" customHeight="1">
      <c r="A31" s="89" t="s">
        <v>50</v>
      </c>
      <c r="B31" s="17" t="s">
        <v>29</v>
      </c>
      <c r="C31" s="37">
        <f>C24/C27</f>
        <v>9.41429628135297</v>
      </c>
      <c r="D31" s="29">
        <f>D24/D27</f>
        <v>26.33313159841302</v>
      </c>
      <c r="E31" s="29">
        <f>E24/E27</f>
        <v>35.747427879765986</v>
      </c>
      <c r="F31" s="44">
        <f aca="true" t="shared" si="5" ref="F31:K31">F24/F27</f>
        <v>37.002838352371064</v>
      </c>
      <c r="G31" s="30">
        <f t="shared" si="5"/>
        <v>22.942921426098994</v>
      </c>
      <c r="H31" s="45">
        <f>H24/H27</f>
        <v>59.935721703011424</v>
      </c>
      <c r="I31" s="37">
        <f t="shared" si="5"/>
        <v>36.427058823529414</v>
      </c>
      <c r="J31" s="29">
        <f t="shared" si="5"/>
        <v>27.42878892733564</v>
      </c>
      <c r="K31" s="91">
        <f t="shared" si="5"/>
        <v>63.85584775086505</v>
      </c>
    </row>
    <row r="32" spans="1:11" ht="18" customHeight="1" thickBot="1">
      <c r="A32" s="92" t="s">
        <v>51</v>
      </c>
      <c r="B32" s="93" t="s">
        <v>28</v>
      </c>
      <c r="C32" s="94"/>
      <c r="D32" s="95"/>
      <c r="E32" s="95">
        <v>17</v>
      </c>
      <c r="F32" s="46"/>
      <c r="G32" s="47"/>
      <c r="H32" s="48"/>
      <c r="I32" s="94"/>
      <c r="J32" s="95"/>
      <c r="K32" s="104">
        <v>20</v>
      </c>
    </row>
    <row r="33" spans="1:11" ht="18" customHeight="1">
      <c r="A33" s="8" t="s">
        <v>32</v>
      </c>
      <c r="B33" s="7"/>
      <c r="C33" s="7"/>
      <c r="D33" s="7"/>
      <c r="E33" s="7"/>
      <c r="F33" s="7"/>
      <c r="I33" s="5"/>
      <c r="J33" s="5"/>
      <c r="K33" s="5"/>
    </row>
    <row r="34" spans="1:11" ht="18" customHeight="1">
      <c r="A34" s="11" t="s">
        <v>33</v>
      </c>
      <c r="B34" s="11"/>
      <c r="C34" s="11"/>
      <c r="D34" s="11"/>
      <c r="E34" s="11"/>
      <c r="F34" s="11"/>
      <c r="G34" s="10"/>
      <c r="H34" s="10"/>
      <c r="I34" s="5"/>
      <c r="J34" s="5"/>
      <c r="K34" s="5"/>
    </row>
    <row r="35" spans="1:9" ht="12.75">
      <c r="A35" s="11" t="s">
        <v>35</v>
      </c>
      <c r="B35" s="11"/>
      <c r="C35" s="11"/>
      <c r="D35" s="11"/>
      <c r="E35" s="11"/>
      <c r="F35" s="11"/>
      <c r="G35" s="10"/>
      <c r="H35" s="10"/>
      <c r="I35" s="10"/>
    </row>
    <row r="36" spans="1:9" ht="12.75">
      <c r="A36" s="9" t="s">
        <v>34</v>
      </c>
      <c r="B36" s="11"/>
      <c r="C36" s="11"/>
      <c r="D36" s="11"/>
      <c r="E36" s="11"/>
      <c r="F36" s="11"/>
      <c r="G36" s="10"/>
      <c r="H36" s="10"/>
      <c r="I36" s="10"/>
    </row>
    <row r="38" ht="12.75">
      <c r="A38" s="31" t="s">
        <v>60</v>
      </c>
    </row>
    <row r="39" ht="12.75">
      <c r="A39" s="32" t="s">
        <v>61</v>
      </c>
    </row>
    <row r="40" ht="12.75">
      <c r="A40" s="32" t="s">
        <v>62</v>
      </c>
    </row>
  </sheetData>
  <sheetProtection/>
  <mergeCells count="2">
    <mergeCell ref="F5:H5"/>
    <mergeCell ref="I5:K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Kalouskova</dc:creator>
  <cp:keywords/>
  <dc:description/>
  <cp:lastModifiedBy>pc</cp:lastModifiedBy>
  <cp:lastPrinted>2020-12-11T09:35:47Z</cp:lastPrinted>
  <dcterms:created xsi:type="dcterms:W3CDTF">2009-05-19T12:58:28Z</dcterms:created>
  <dcterms:modified xsi:type="dcterms:W3CDTF">2020-12-11T09:36:41Z</dcterms:modified>
  <cp:category/>
  <cp:version/>
  <cp:contentType/>
  <cp:contentStatus/>
</cp:coreProperties>
</file>